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300" activeTab="0"/>
  </bookViews>
  <sheets>
    <sheet name="Registration Form" sheetId="1" r:id="rId1"/>
    <sheet name="Data Form" sheetId="2" r:id="rId2"/>
    <sheet name="Spare" sheetId="3" state="hidden" r:id="rId3"/>
  </sheets>
  <definedNames>
    <definedName name="_xlnm.Print_Area" localSheetId="0">'Registration Form'!$A$1:$N$55</definedName>
    <definedName name="s">'Spare'!$A$1:$A$3</definedName>
    <definedName name="参会目的">'Spare'!$C$13:$C$20</definedName>
    <definedName name="科研制造">'Spare'!$E$2:$E$9</definedName>
    <definedName name="了解本会途径">'Spare'!$E$13:$E$18</definedName>
    <definedName name="日期">'Spare'!$I$2:$I$32</definedName>
    <definedName name="业务性质">'Spare'!$C$2:$C$10</definedName>
    <definedName name="优惠">'Spare'!$K$1:$K$4</definedName>
    <definedName name="月份">'Spare'!$G$2:$G$13</definedName>
  </definedNames>
  <calcPr fullCalcOnLoad="1"/>
</workbook>
</file>

<file path=xl/sharedStrings.xml><?xml version="1.0" encoding="utf-8"?>
<sst xmlns="http://schemas.openxmlformats.org/spreadsheetml/2006/main" count="137" uniqueCount="101">
  <si>
    <t>与会者信息</t>
  </si>
  <si>
    <t>姓名</t>
  </si>
  <si>
    <r>
      <t>职务</t>
    </r>
    <r>
      <rPr>
        <sz val="10"/>
        <rFont val="Times New Roman"/>
        <family val="1"/>
      </rPr>
      <t>/</t>
    </r>
    <r>
      <rPr>
        <sz val="10"/>
        <rFont val="华文中宋"/>
        <family val="0"/>
      </rPr>
      <t>职称</t>
    </r>
  </si>
  <si>
    <t>单位名称</t>
  </si>
  <si>
    <t>单位地址</t>
  </si>
  <si>
    <t>邮政编码</t>
  </si>
  <si>
    <t>电话</t>
  </si>
  <si>
    <t>传真</t>
  </si>
  <si>
    <t>手机</t>
  </si>
  <si>
    <t>邮箱</t>
  </si>
  <si>
    <t>网址</t>
  </si>
  <si>
    <t>联系人信息</t>
  </si>
  <si>
    <t>请点击选择</t>
  </si>
  <si>
    <t>1.以上注册费用含会议论文集、日程等资料及会议期间相关服务。</t>
  </si>
  <si>
    <t>2.学生代表需提交相关证件。</t>
  </si>
  <si>
    <t>3.2020年7月10日前报名缴费可享受优惠。</t>
  </si>
  <si>
    <t>5.会议现场报到注册不享受各种优惠政策（交费方式：微信、支付宝、刷卡、现金）。</t>
  </si>
  <si>
    <t>6.若由于某些原因，您缴费后无法参会，可办理退款事宜，组委会将扣除已缴费金额的20%作为退款手续费。</t>
  </si>
  <si>
    <t>费用总计：</t>
  </si>
  <si>
    <r>
      <t xml:space="preserve"> </t>
    </r>
    <r>
      <rPr>
        <b/>
        <sz val="12"/>
        <color indexed="9"/>
        <rFont val="华文中宋"/>
        <family val="0"/>
      </rPr>
      <t>账户信息</t>
    </r>
  </si>
  <si>
    <t>汇款账户</t>
  </si>
  <si>
    <t>帐户名称：北京麦肯桥新材料生产力促进中心有限公司</t>
  </si>
  <si>
    <t>开户银行：中国银行北京科技会展中心支行</t>
  </si>
  <si>
    <t>汇款日期</t>
  </si>
  <si>
    <t>月</t>
  </si>
  <si>
    <t>日前汇出</t>
  </si>
  <si>
    <r>
      <t xml:space="preserve"> </t>
    </r>
    <r>
      <rPr>
        <b/>
        <sz val="12"/>
        <color indexed="9"/>
        <rFont val="华文中宋"/>
        <family val="0"/>
      </rPr>
      <t>调查信息</t>
    </r>
  </si>
  <si>
    <t>业务性质</t>
  </si>
  <si>
    <t>参会目的</t>
  </si>
  <si>
    <t>了解本会途径</t>
  </si>
  <si>
    <t>职务/职称</t>
  </si>
  <si>
    <t>联系人姓名</t>
  </si>
  <si>
    <t>联系人职务/职称</t>
  </si>
  <si>
    <t>联系人电话</t>
  </si>
  <si>
    <t>联系人传真</t>
  </si>
  <si>
    <t>联系人手机</t>
  </si>
  <si>
    <t>联系人邮箱</t>
  </si>
  <si>
    <t>纸质发票</t>
  </si>
  <si>
    <t>电子发票</t>
  </si>
  <si>
    <t>增值税发票</t>
  </si>
  <si>
    <t>月份</t>
  </si>
  <si>
    <t>日期</t>
  </si>
  <si>
    <t>是</t>
  </si>
  <si>
    <t>科研/制造 点击选择</t>
  </si>
  <si>
    <t>7月31日前</t>
  </si>
  <si>
    <t>否</t>
  </si>
  <si>
    <t>政府</t>
  </si>
  <si>
    <t>外延</t>
  </si>
  <si>
    <t>8月31日前</t>
  </si>
  <si>
    <t>行业协会</t>
  </si>
  <si>
    <t>芯片</t>
  </si>
  <si>
    <t>10月31日前</t>
  </si>
  <si>
    <t>贸易零售代理</t>
  </si>
  <si>
    <t>封装</t>
  </si>
  <si>
    <t>科研</t>
  </si>
  <si>
    <t>应用产品</t>
  </si>
  <si>
    <t>制造</t>
  </si>
  <si>
    <t>材料</t>
  </si>
  <si>
    <t>咨询/投融资</t>
  </si>
  <si>
    <t>仪器</t>
  </si>
  <si>
    <t>媒体</t>
  </si>
  <si>
    <t>设备</t>
  </si>
  <si>
    <t>其他</t>
  </si>
  <si>
    <t>了解行业信息</t>
  </si>
  <si>
    <t>主/承办单位邮件或传真</t>
  </si>
  <si>
    <t>了解产业政策</t>
  </si>
  <si>
    <t>学会/协会等机构邀请</t>
  </si>
  <si>
    <t>同业交流</t>
  </si>
  <si>
    <t>厂商/同事/朋友介绍</t>
  </si>
  <si>
    <t>寻求技术项目</t>
  </si>
  <si>
    <t>报章/杂志广告/报道</t>
  </si>
  <si>
    <t>寻求资本</t>
  </si>
  <si>
    <t>扩大产品市场</t>
  </si>
  <si>
    <t>现场缴费</t>
  </si>
  <si>
    <t>普通代表</t>
  </si>
  <si>
    <t>学生代表</t>
  </si>
  <si>
    <t>Tel: 86-10-82380580</t>
  </si>
  <si>
    <t>Email:liuying@china-led.net</t>
  </si>
  <si>
    <t>联系电话</t>
  </si>
  <si>
    <r>
      <rPr>
        <b/>
        <sz val="16"/>
        <color indexed="9"/>
        <rFont val="华文中宋"/>
        <family val="0"/>
      </rPr>
      <t>第十六届全国</t>
    </r>
    <r>
      <rPr>
        <b/>
        <sz val="16"/>
        <color indexed="9"/>
        <rFont val="Times New Roman"/>
        <family val="1"/>
      </rPr>
      <t>MOCVD</t>
    </r>
    <r>
      <rPr>
        <b/>
        <sz val="16"/>
        <color indexed="9"/>
        <rFont val="华文中宋"/>
        <family val="0"/>
      </rPr>
      <t>学术会议</t>
    </r>
    <r>
      <rPr>
        <b/>
        <sz val="16"/>
        <color indexed="9"/>
        <rFont val="Times New Roman"/>
        <family val="1"/>
      </rPr>
      <t xml:space="preserve"> </t>
    </r>
    <r>
      <rPr>
        <b/>
        <sz val="16"/>
        <color indexed="9"/>
        <rFont val="华文中宋"/>
        <family val="0"/>
      </rPr>
      <t>参会回执表</t>
    </r>
  </si>
  <si>
    <r>
      <t>账</t>
    </r>
    <r>
      <rPr>
        <sz val="10"/>
        <rFont val="Times New Roman"/>
        <family val="1"/>
      </rPr>
      <t xml:space="preserve">       </t>
    </r>
    <r>
      <rPr>
        <sz val="10"/>
        <rFont val="华文中宋"/>
        <family val="0"/>
      </rPr>
      <t>号：</t>
    </r>
    <r>
      <rPr>
        <sz val="10"/>
        <rFont val="Times New Roman"/>
        <family val="1"/>
      </rPr>
      <t xml:space="preserve">  336 356 029 261</t>
    </r>
  </si>
  <si>
    <r>
      <t>此款项将于</t>
    </r>
    <r>
      <rPr>
        <sz val="10"/>
        <rFont val="Times New Roman"/>
        <family val="1"/>
      </rPr>
      <t xml:space="preserve">    2020</t>
    </r>
    <r>
      <rPr>
        <sz val="10"/>
        <rFont val="华文中宋"/>
        <family val="0"/>
      </rPr>
      <t>年</t>
    </r>
  </si>
  <si>
    <t>科研/制造</t>
  </si>
  <si>
    <t>4.所需发票类型：</t>
  </si>
  <si>
    <t>参会信息</t>
  </si>
  <si>
    <t>提前缴费(7月10日前)</t>
  </si>
  <si>
    <t>类别</t>
  </si>
  <si>
    <r>
      <t>备注：</t>
    </r>
    <r>
      <rPr>
        <sz val="10"/>
        <rFont val="华文中宋"/>
        <family val="0"/>
      </rPr>
      <t>请参会代表务必选择发票类型并提供相关信息</t>
    </r>
  </si>
  <si>
    <t>2020年8月4日-7日
安徽·屯溪·香茗酒店</t>
  </si>
  <si>
    <r>
      <rPr>
        <b/>
        <sz val="10"/>
        <rFont val="华文中宋"/>
        <family val="0"/>
      </rPr>
      <t>注册缴费：</t>
    </r>
    <r>
      <rPr>
        <b/>
        <sz val="10"/>
        <color indexed="10"/>
        <rFont val="华文中宋"/>
        <family val="0"/>
      </rPr>
      <t>7月10日前，报名缴费可享受优惠</t>
    </r>
  </si>
  <si>
    <r>
      <t>（1）普通发票</t>
    </r>
    <r>
      <rPr>
        <b/>
        <sz val="9"/>
        <color indexed="30"/>
        <rFont val="华文中宋"/>
        <family val="0"/>
      </rPr>
      <t>（纸质发票）</t>
    </r>
    <r>
      <rPr>
        <sz val="9"/>
        <rFont val="华文中宋"/>
        <family val="0"/>
      </rPr>
      <t>（需提供：开票信息，含单位名称、税号、邮寄地址及收件人电话 )</t>
    </r>
  </si>
  <si>
    <r>
      <t>（2）普通发票</t>
    </r>
    <r>
      <rPr>
        <b/>
        <sz val="9"/>
        <color indexed="30"/>
        <rFont val="华文中宋"/>
        <family val="0"/>
      </rPr>
      <t>（电子发票）</t>
    </r>
    <r>
      <rPr>
        <sz val="9"/>
        <rFont val="华文中宋"/>
        <family val="0"/>
      </rPr>
      <t>（需提供：开票信息 ，含单位名称、税号、邮箱及联系人电话）</t>
    </r>
  </si>
  <si>
    <r>
      <t>（3）</t>
    </r>
    <r>
      <rPr>
        <b/>
        <sz val="9"/>
        <color indexed="30"/>
        <rFont val="华文中宋"/>
        <family val="0"/>
      </rPr>
      <t>增值税专用票</t>
    </r>
    <r>
      <rPr>
        <sz val="9"/>
        <rFont val="华文中宋"/>
        <family val="0"/>
      </rPr>
      <t>（需提供：开票信息，含单位名称、税号、地址、电话、开户行、账号、邮寄地址及收件人电话 )</t>
    </r>
  </si>
  <si>
    <r>
      <t>＊银行汇款凭证请Email发至组委会：</t>
    </r>
    <r>
      <rPr>
        <b/>
        <sz val="10"/>
        <color indexed="12"/>
        <rFont val="华文中宋"/>
        <family val="0"/>
      </rPr>
      <t>liyli@china-led.net</t>
    </r>
  </si>
  <si>
    <r>
      <t>为了确保报名无误，请参会代表务必详细填写本回执表，并保存后</t>
    </r>
    <r>
      <rPr>
        <b/>
        <sz val="10"/>
        <color indexed="12"/>
        <rFont val="Times New Roman"/>
        <family val="1"/>
      </rPr>
      <t>Email</t>
    </r>
    <r>
      <rPr>
        <b/>
        <sz val="10"/>
        <color indexed="12"/>
        <rFont val="华文中宋"/>
        <family val="0"/>
      </rPr>
      <t>至组委会。</t>
    </r>
  </si>
  <si>
    <t>单位名称</t>
  </si>
  <si>
    <t>注册缴费</t>
  </si>
  <si>
    <t>普通代表</t>
  </si>
  <si>
    <t>学生代表</t>
  </si>
  <si>
    <t>费用总计</t>
  </si>
  <si>
    <t>科研/制造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</si>
</sst>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</numFmts>
  <fonts count="89">
    <font>
      <sz val="12"/>
      <name val="宋体"/>
      <family val="0"/>
    </font>
    <font>
      <sz val="11"/>
      <color indexed="8"/>
      <name val="宋体"/>
      <family val="0"/>
    </font>
    <font>
      <sz val="9"/>
      <name val="微软雅黑"/>
      <family val="2"/>
    </font>
    <font>
      <b/>
      <sz val="9"/>
      <name val="微软雅黑"/>
      <family val="2"/>
    </font>
    <font>
      <b/>
      <sz val="11"/>
      <color indexed="10"/>
      <name val="微软雅黑"/>
      <family val="2"/>
    </font>
    <font>
      <sz val="11"/>
      <name val="微软雅黑"/>
      <family val="2"/>
    </font>
    <font>
      <sz val="12"/>
      <name val="微软雅黑"/>
      <family val="2"/>
    </font>
    <font>
      <b/>
      <sz val="11"/>
      <color indexed="18"/>
      <name val="微软雅黑"/>
      <family val="2"/>
    </font>
    <font>
      <b/>
      <sz val="11"/>
      <color indexed="17"/>
      <name val="微软雅黑"/>
      <family val="2"/>
    </font>
    <font>
      <b/>
      <sz val="11"/>
      <color indexed="53"/>
      <name val="微软雅黑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9"/>
      <name val="华文中宋"/>
      <family val="0"/>
    </font>
    <font>
      <sz val="10"/>
      <name val="华文中宋"/>
      <family val="0"/>
    </font>
    <font>
      <sz val="10"/>
      <name val="宋体"/>
      <family val="0"/>
    </font>
    <font>
      <b/>
      <sz val="11"/>
      <color indexed="8"/>
      <name val="华文中宋"/>
      <family val="0"/>
    </font>
    <font>
      <b/>
      <sz val="11"/>
      <color indexed="8"/>
      <name val="Times New Roman"/>
      <family val="1"/>
    </font>
    <font>
      <i/>
      <sz val="9"/>
      <name val="华文中宋"/>
      <family val="0"/>
    </font>
    <font>
      <b/>
      <sz val="11"/>
      <name val="华文中宋"/>
      <family val="0"/>
    </font>
    <font>
      <sz val="9"/>
      <name val="华文中宋"/>
      <family val="0"/>
    </font>
    <font>
      <b/>
      <i/>
      <sz val="9"/>
      <color indexed="8"/>
      <name val="Times New Roman"/>
      <family val="1"/>
    </font>
    <font>
      <sz val="10"/>
      <color indexed="8"/>
      <name val="华文中宋"/>
      <family val="0"/>
    </font>
    <font>
      <b/>
      <sz val="7"/>
      <name val="Times New Roman"/>
      <family val="1"/>
    </font>
    <font>
      <b/>
      <sz val="10"/>
      <name val="华文中宋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0"/>
      <name val="Times New Roman"/>
      <family val="1"/>
    </font>
    <font>
      <u val="single"/>
      <sz val="15.6"/>
      <color indexed="36"/>
      <name val="宋体"/>
      <family val="0"/>
    </font>
    <font>
      <u val="single"/>
      <sz val="15.6"/>
      <color indexed="12"/>
      <name val="宋体"/>
      <family val="0"/>
    </font>
    <font>
      <b/>
      <sz val="16"/>
      <color indexed="9"/>
      <name val="华文中宋"/>
      <family val="0"/>
    </font>
    <font>
      <sz val="9"/>
      <name val="宋体"/>
      <family val="0"/>
    </font>
    <font>
      <b/>
      <sz val="10"/>
      <color indexed="56"/>
      <name val="微软雅黑"/>
      <family val="2"/>
    </font>
    <font>
      <b/>
      <sz val="11"/>
      <color indexed="56"/>
      <name val="微软雅黑"/>
      <family val="2"/>
    </font>
    <font>
      <b/>
      <sz val="9"/>
      <color indexed="30"/>
      <name val="华文中宋"/>
      <family val="0"/>
    </font>
    <font>
      <b/>
      <sz val="12"/>
      <name val="华文中宋"/>
      <family val="0"/>
    </font>
    <font>
      <b/>
      <sz val="10"/>
      <color indexed="10"/>
      <name val="华文中宋"/>
      <family val="0"/>
    </font>
    <font>
      <b/>
      <sz val="10"/>
      <color indexed="12"/>
      <name val="华文中宋"/>
      <family val="0"/>
    </font>
    <font>
      <b/>
      <sz val="11"/>
      <color indexed="10"/>
      <name val="宋体"/>
      <family val="0"/>
    </font>
    <font>
      <b/>
      <sz val="10"/>
      <color indexed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sz val="10"/>
      <color rgb="FFFF0000"/>
      <name val="华文中宋"/>
      <family val="0"/>
    </font>
    <font>
      <b/>
      <sz val="10"/>
      <color rgb="FF0066FF"/>
      <name val="华文中宋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FF"/>
      </top>
      <bottom style="thin">
        <color rgb="FF0000FF"/>
      </bottom>
    </border>
    <border>
      <left style="thin"/>
      <right style="thin">
        <color rgb="FF0000FF"/>
      </right>
      <top style="thin">
        <color rgb="FF0000FF"/>
      </top>
      <bottom style="thin">
        <color rgb="FF0000FF"/>
      </bottom>
    </border>
    <border>
      <left style="thin"/>
      <right>
        <color indexed="63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/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22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3" borderId="0" applyNumberFormat="0" applyBorder="0" applyAlignment="0" applyProtection="0"/>
    <xf numFmtId="0" fontId="84" fillId="21" borderId="8" applyNumberFormat="0" applyAlignment="0" applyProtection="0"/>
    <xf numFmtId="0" fontId="85" fillId="24" borderId="5" applyNumberFormat="0" applyAlignment="0" applyProtection="0"/>
    <xf numFmtId="0" fontId="40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0" fillId="31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7" fontId="5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25" fillId="0" borderId="0" xfId="0" applyFont="1" applyAlignment="1">
      <alignment horizontal="justify" vertical="center"/>
    </xf>
    <xf numFmtId="0" fontId="3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2" fillId="32" borderId="0" xfId="0" applyFont="1" applyFill="1" applyAlignment="1">
      <alignment vertical="center"/>
    </xf>
    <xf numFmtId="0" fontId="11" fillId="18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33" fillId="33" borderId="0" xfId="0" applyFont="1" applyFill="1" applyAlignment="1" applyProtection="1">
      <alignment horizontal="center" vertical="center"/>
      <protection locked="0"/>
    </xf>
    <xf numFmtId="0" fontId="44" fillId="18" borderId="0" xfId="0" applyFont="1" applyFill="1" applyAlignment="1">
      <alignment vertical="center"/>
    </xf>
    <xf numFmtId="0" fontId="45" fillId="18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vertical="center"/>
    </xf>
    <xf numFmtId="0" fontId="13" fillId="32" borderId="0" xfId="0" applyFont="1" applyFill="1" applyAlignment="1">
      <alignment vertical="center"/>
    </xf>
    <xf numFmtId="0" fontId="36" fillId="32" borderId="0" xfId="0" applyFont="1" applyFill="1" applyAlignment="1">
      <alignment vertical="center"/>
    </xf>
    <xf numFmtId="0" fontId="13" fillId="0" borderId="16" xfId="0" applyFont="1" applyBorder="1" applyAlignment="1">
      <alignment vertical="center"/>
    </xf>
    <xf numFmtId="0" fontId="14" fillId="32" borderId="0" xfId="0" applyFont="1" applyFill="1" applyAlignment="1">
      <alignment vertical="center"/>
    </xf>
    <xf numFmtId="0" fontId="37" fillId="3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26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3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6" fontId="16" fillId="0" borderId="0" xfId="0" applyNumberFormat="1" applyFont="1" applyAlignment="1">
      <alignment vertical="center"/>
    </xf>
    <xf numFmtId="0" fontId="86" fillId="0" borderId="0" xfId="0" applyFont="1" applyAlignment="1">
      <alignment horizontal="right" vertical="center"/>
    </xf>
    <xf numFmtId="7" fontId="12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32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25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8" fillId="32" borderId="0" xfId="0" applyFont="1" applyFill="1" applyAlignment="1">
      <alignment vertical="center"/>
    </xf>
    <xf numFmtId="0" fontId="38" fillId="32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0" fillId="32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32" borderId="0" xfId="0" applyFont="1" applyFill="1" applyAlignment="1">
      <alignment vertical="center"/>
    </xf>
    <xf numFmtId="0" fontId="39" fillId="32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5" fillId="35" borderId="0" xfId="0" applyFont="1" applyFill="1" applyAlignment="1">
      <alignment horizontal="right" vertical="center"/>
    </xf>
    <xf numFmtId="0" fontId="13" fillId="33" borderId="20" xfId="0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6" fillId="33" borderId="20" xfId="0" applyFont="1" applyFill="1" applyBorder="1" applyAlignment="1">
      <alignment horizontal="left" vertical="center"/>
    </xf>
    <xf numFmtId="0" fontId="24" fillId="18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26" fillId="33" borderId="21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44" fillId="18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4" fillId="18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37" borderId="0" xfId="0" applyFont="1" applyFill="1" applyAlignment="1">
      <alignment horizontal="left" vertical="center"/>
    </xf>
    <xf numFmtId="0" fontId="35" fillId="12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7" fillId="12" borderId="22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438150</xdr:rowOff>
    </xdr:from>
    <xdr:to>
      <xdr:col>2</xdr:col>
      <xdr:colOff>1123950</xdr:colOff>
      <xdr:row>3</xdr:row>
      <xdr:rowOff>228600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8150"/>
          <a:ext cx="2190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O55"/>
  <sheetViews>
    <sheetView tabSelected="1" zoomScale="110" zoomScaleNormal="110" zoomScalePageLayoutView="0" workbookViewId="0" topLeftCell="A1">
      <selection activeCell="K11" sqref="K11"/>
    </sheetView>
  </sheetViews>
  <sheetFormatPr defaultColWidth="9.00390625" defaultRowHeight="19.5" customHeight="1"/>
  <cols>
    <col min="1" max="1" width="2.75390625" style="22" customWidth="1"/>
    <col min="2" max="2" width="11.75390625" style="22" customWidth="1"/>
    <col min="3" max="3" width="15.875" style="22" customWidth="1"/>
    <col min="4" max="4" width="19.875" style="22" customWidth="1"/>
    <col min="5" max="5" width="3.75390625" style="22" customWidth="1"/>
    <col min="6" max="6" width="17.50390625" style="22" customWidth="1"/>
    <col min="7" max="7" width="22.25390625" style="22" customWidth="1"/>
    <col min="8" max="8" width="14.75390625" style="22" customWidth="1"/>
    <col min="9" max="9" width="2.75390625" style="22" customWidth="1"/>
    <col min="10" max="14" width="9.00390625" style="22" customWidth="1"/>
    <col min="15" max="15" width="9.00390625" style="22" hidden="1" customWidth="1"/>
    <col min="16" max="16384" width="9.00390625" style="22" customWidth="1"/>
  </cols>
  <sheetData>
    <row r="1" spans="1:15" s="16" customFormat="1" ht="36.75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O1" s="22"/>
    </row>
    <row r="2" spans="1:15" s="17" customFormat="1" ht="19.5" customHeight="1">
      <c r="A2" s="85"/>
      <c r="B2" s="85"/>
      <c r="C2" s="85"/>
      <c r="D2" s="84" t="s">
        <v>88</v>
      </c>
      <c r="E2" s="84"/>
      <c r="F2" s="84"/>
      <c r="G2" s="26" t="s">
        <v>78</v>
      </c>
      <c r="H2" s="27"/>
      <c r="I2" s="23"/>
      <c r="O2" s="22"/>
    </row>
    <row r="3" spans="1:15" s="18" customFormat="1" ht="19.5" customHeight="1">
      <c r="A3" s="85"/>
      <c r="B3" s="85"/>
      <c r="C3" s="85"/>
      <c r="D3" s="84"/>
      <c r="E3" s="84"/>
      <c r="F3" s="84"/>
      <c r="G3" s="93" t="s">
        <v>76</v>
      </c>
      <c r="H3" s="93"/>
      <c r="I3" s="93"/>
      <c r="O3" s="22"/>
    </row>
    <row r="4" spans="1:15" s="18" customFormat="1" ht="19.5" customHeight="1">
      <c r="A4" s="85"/>
      <c r="B4" s="85"/>
      <c r="C4" s="85"/>
      <c r="D4" s="84"/>
      <c r="E4" s="84"/>
      <c r="F4" s="84"/>
      <c r="G4" s="93" t="s">
        <v>77</v>
      </c>
      <c r="H4" s="93"/>
      <c r="I4" s="93"/>
      <c r="O4" s="22"/>
    </row>
    <row r="5" spans="1:15" s="17" customFormat="1" ht="7.5" customHeight="1">
      <c r="A5" s="85"/>
      <c r="B5" s="85"/>
      <c r="C5" s="85"/>
      <c r="D5" s="85"/>
      <c r="E5" s="85"/>
      <c r="F5" s="85"/>
      <c r="G5" s="85"/>
      <c r="H5" s="85"/>
      <c r="I5" s="85"/>
      <c r="O5" s="22"/>
    </row>
    <row r="6" spans="1:15" s="18" customFormat="1" ht="19.5" customHeight="1">
      <c r="A6" s="87" t="s">
        <v>0</v>
      </c>
      <c r="B6" s="87"/>
      <c r="C6" s="87"/>
      <c r="D6" s="87"/>
      <c r="E6" s="87"/>
      <c r="F6" s="87"/>
      <c r="G6" s="87"/>
      <c r="H6" s="87"/>
      <c r="I6" s="87"/>
      <c r="O6" s="22"/>
    </row>
    <row r="7" spans="1:15" s="18" customFormat="1" ht="6.75" customHeight="1">
      <c r="A7" s="88"/>
      <c r="B7" s="88"/>
      <c r="C7" s="88"/>
      <c r="D7" s="88"/>
      <c r="E7" s="88"/>
      <c r="F7" s="88"/>
      <c r="G7" s="88"/>
      <c r="H7" s="88"/>
      <c r="I7" s="88"/>
      <c r="O7" s="22"/>
    </row>
    <row r="8" spans="1:15" s="35" customFormat="1" ht="19.5" customHeight="1">
      <c r="A8" s="94"/>
      <c r="B8" s="19" t="s">
        <v>1</v>
      </c>
      <c r="C8" s="86"/>
      <c r="D8" s="86"/>
      <c r="E8" s="21"/>
      <c r="F8" s="19" t="s">
        <v>2</v>
      </c>
      <c r="G8" s="86"/>
      <c r="H8" s="86"/>
      <c r="I8" s="21"/>
      <c r="O8" s="36"/>
    </row>
    <row r="9" spans="1:15" s="35" customFormat="1" ht="19.5" customHeight="1">
      <c r="A9" s="94"/>
      <c r="B9" s="19" t="s">
        <v>3</v>
      </c>
      <c r="C9" s="83"/>
      <c r="D9" s="83"/>
      <c r="E9" s="83"/>
      <c r="F9" s="83"/>
      <c r="G9" s="83"/>
      <c r="H9" s="37"/>
      <c r="I9" s="21"/>
      <c r="O9" s="36"/>
    </row>
    <row r="10" spans="1:15" s="35" customFormat="1" ht="19.5" customHeight="1">
      <c r="A10" s="94"/>
      <c r="B10" s="19" t="s">
        <v>4</v>
      </c>
      <c r="C10" s="89"/>
      <c r="D10" s="90"/>
      <c r="E10" s="90"/>
      <c r="F10" s="90"/>
      <c r="G10" s="90"/>
      <c r="H10" s="21"/>
      <c r="I10" s="21"/>
      <c r="O10" s="36"/>
    </row>
    <row r="11" spans="1:15" s="35" customFormat="1" ht="19.5" customHeight="1">
      <c r="A11" s="94"/>
      <c r="B11" s="19" t="s">
        <v>5</v>
      </c>
      <c r="C11" s="90"/>
      <c r="D11" s="90"/>
      <c r="E11" s="21"/>
      <c r="F11" s="19" t="s">
        <v>6</v>
      </c>
      <c r="G11" s="83"/>
      <c r="H11" s="83"/>
      <c r="I11" s="21"/>
      <c r="O11" s="36"/>
    </row>
    <row r="12" spans="1:15" s="35" customFormat="1" ht="19.5" customHeight="1">
      <c r="A12" s="94"/>
      <c r="B12" s="19" t="s">
        <v>7</v>
      </c>
      <c r="C12" s="90"/>
      <c r="D12" s="90"/>
      <c r="E12" s="21"/>
      <c r="F12" s="19" t="s">
        <v>8</v>
      </c>
      <c r="G12" s="90"/>
      <c r="H12" s="90"/>
      <c r="I12" s="21"/>
      <c r="O12" s="36"/>
    </row>
    <row r="13" spans="1:15" s="35" customFormat="1" ht="19.5" customHeight="1">
      <c r="A13" s="94"/>
      <c r="B13" s="19" t="s">
        <v>9</v>
      </c>
      <c r="C13" s="90"/>
      <c r="D13" s="90"/>
      <c r="E13" s="21"/>
      <c r="F13" s="19" t="s">
        <v>10</v>
      </c>
      <c r="G13" s="90"/>
      <c r="H13" s="90"/>
      <c r="I13" s="21"/>
      <c r="O13" s="36"/>
    </row>
    <row r="14" spans="1:15" s="38" customFormat="1" ht="7.5" customHeight="1">
      <c r="A14" s="91"/>
      <c r="B14" s="91"/>
      <c r="C14" s="91"/>
      <c r="D14" s="91"/>
      <c r="E14" s="91"/>
      <c r="F14" s="91"/>
      <c r="G14" s="91"/>
      <c r="H14" s="91"/>
      <c r="I14" s="91"/>
      <c r="O14" s="39"/>
    </row>
    <row r="15" spans="1:15" s="18" customFormat="1" ht="19.5" customHeight="1">
      <c r="A15" s="87" t="s">
        <v>11</v>
      </c>
      <c r="B15" s="87"/>
      <c r="C15" s="87"/>
      <c r="D15" s="87"/>
      <c r="E15" s="87"/>
      <c r="F15" s="87"/>
      <c r="G15" s="87"/>
      <c r="H15" s="87"/>
      <c r="I15" s="87"/>
      <c r="O15" s="22"/>
    </row>
    <row r="16" spans="1:15" s="38" customFormat="1" ht="7.5" customHeight="1">
      <c r="A16" s="91"/>
      <c r="B16" s="91"/>
      <c r="C16" s="91"/>
      <c r="D16" s="91"/>
      <c r="E16" s="91"/>
      <c r="F16" s="91"/>
      <c r="G16" s="91"/>
      <c r="H16" s="91"/>
      <c r="I16" s="91"/>
      <c r="O16" s="39"/>
    </row>
    <row r="17" spans="1:15" s="35" customFormat="1" ht="19.5" customHeight="1">
      <c r="A17" s="94"/>
      <c r="B17" s="19" t="s">
        <v>1</v>
      </c>
      <c r="C17" s="83"/>
      <c r="D17" s="83"/>
      <c r="E17" s="21"/>
      <c r="F17" s="19" t="s">
        <v>2</v>
      </c>
      <c r="G17" s="83"/>
      <c r="H17" s="83"/>
      <c r="I17" s="91"/>
      <c r="O17" s="36"/>
    </row>
    <row r="18" spans="1:15" s="35" customFormat="1" ht="19.5" customHeight="1">
      <c r="A18" s="94"/>
      <c r="B18" s="19" t="s">
        <v>6</v>
      </c>
      <c r="C18" s="90"/>
      <c r="D18" s="90"/>
      <c r="E18" s="21"/>
      <c r="F18" s="19" t="s">
        <v>7</v>
      </c>
      <c r="G18" s="90"/>
      <c r="H18" s="90"/>
      <c r="I18" s="91"/>
      <c r="O18" s="36"/>
    </row>
    <row r="19" spans="1:15" s="35" customFormat="1" ht="19.5" customHeight="1">
      <c r="A19" s="94"/>
      <c r="B19" s="19" t="s">
        <v>8</v>
      </c>
      <c r="C19" s="90"/>
      <c r="D19" s="90"/>
      <c r="E19" s="21"/>
      <c r="F19" s="19" t="s">
        <v>9</v>
      </c>
      <c r="G19" s="90"/>
      <c r="H19" s="90"/>
      <c r="I19" s="91"/>
      <c r="O19" s="36"/>
    </row>
    <row r="20" spans="1:15" s="38" customFormat="1" ht="6.75" customHeight="1">
      <c r="A20" s="91"/>
      <c r="B20" s="91"/>
      <c r="C20" s="91"/>
      <c r="D20" s="91"/>
      <c r="E20" s="91"/>
      <c r="F20" s="91"/>
      <c r="G20" s="91"/>
      <c r="H20" s="91"/>
      <c r="I20" s="91"/>
      <c r="O20" s="39"/>
    </row>
    <row r="21" spans="1:15" s="18" customFormat="1" ht="19.5" customHeight="1">
      <c r="A21" s="95" t="s">
        <v>84</v>
      </c>
      <c r="B21" s="95"/>
      <c r="C21" s="95"/>
      <c r="D21" s="95"/>
      <c r="E21" s="95"/>
      <c r="F21" s="95"/>
      <c r="G21" s="95"/>
      <c r="H21" s="95"/>
      <c r="I21" s="95"/>
      <c r="O21" s="22"/>
    </row>
    <row r="22" spans="1:15" s="17" customFormat="1" ht="6.75" customHeight="1">
      <c r="A22" s="102"/>
      <c r="B22" s="103"/>
      <c r="C22" s="103"/>
      <c r="D22" s="103"/>
      <c r="E22" s="103"/>
      <c r="F22" s="103"/>
      <c r="G22" s="103"/>
      <c r="H22" s="103"/>
      <c r="I22" s="100"/>
      <c r="O22" s="22"/>
    </row>
    <row r="23" spans="1:15" s="17" customFormat="1" ht="19.5" customHeight="1">
      <c r="A23" s="102"/>
      <c r="B23" s="101" t="s">
        <v>89</v>
      </c>
      <c r="C23" s="101"/>
      <c r="D23" s="101"/>
      <c r="E23" s="40"/>
      <c r="F23" s="40"/>
      <c r="G23" s="41"/>
      <c r="H23" s="41"/>
      <c r="I23" s="100"/>
      <c r="O23" s="22"/>
    </row>
    <row r="24" spans="1:15" s="17" customFormat="1" ht="19.5" customHeight="1">
      <c r="A24" s="102"/>
      <c r="B24" s="42" t="s">
        <v>86</v>
      </c>
      <c r="C24" s="43" t="s">
        <v>73</v>
      </c>
      <c r="D24" s="29" t="s">
        <v>85</v>
      </c>
      <c r="E24" s="24"/>
      <c r="F24" s="25" t="s">
        <v>12</v>
      </c>
      <c r="G24" s="41"/>
      <c r="H24" s="41"/>
      <c r="I24" s="100"/>
      <c r="O24" s="22"/>
    </row>
    <row r="25" spans="1:15" s="17" customFormat="1" ht="19.5" customHeight="1">
      <c r="A25" s="102"/>
      <c r="B25" s="29" t="s">
        <v>74</v>
      </c>
      <c r="C25" s="30">
        <v>2800</v>
      </c>
      <c r="D25" s="31">
        <v>2500</v>
      </c>
      <c r="E25" s="28"/>
      <c r="F25" s="25" t="s">
        <v>12</v>
      </c>
      <c r="G25" s="44"/>
      <c r="H25" s="41"/>
      <c r="I25" s="100"/>
      <c r="O25" s="22">
        <f>IF(F24="是",2500,IF(F24="否",0,IF(F24="请点击选择",0)))</f>
        <v>0</v>
      </c>
    </row>
    <row r="26" spans="1:9" s="17" customFormat="1" ht="19.5" customHeight="1">
      <c r="A26" s="102"/>
      <c r="B26" s="32" t="s">
        <v>75</v>
      </c>
      <c r="C26" s="33">
        <v>2300</v>
      </c>
      <c r="D26" s="34">
        <v>2000</v>
      </c>
      <c r="E26" s="24"/>
      <c r="F26" s="25" t="s">
        <v>12</v>
      </c>
      <c r="G26" s="41"/>
      <c r="H26" s="41"/>
      <c r="I26" s="100"/>
    </row>
    <row r="27" spans="1:15" s="17" customFormat="1" ht="23.25" customHeight="1">
      <c r="A27" s="102"/>
      <c r="B27" s="107"/>
      <c r="C27" s="107"/>
      <c r="D27" s="45"/>
      <c r="E27" s="46"/>
      <c r="F27" s="41"/>
      <c r="G27" s="41"/>
      <c r="H27" s="41"/>
      <c r="I27" s="100"/>
      <c r="O27" s="22">
        <f>IF(F26="是",600,IF(F26="否",0,IF(F26="请点击选择",0)))</f>
        <v>0</v>
      </c>
    </row>
    <row r="28" spans="1:15" s="17" customFormat="1" ht="19.5" customHeight="1">
      <c r="A28" s="102"/>
      <c r="B28" s="99" t="s">
        <v>87</v>
      </c>
      <c r="C28" s="99"/>
      <c r="D28" s="99"/>
      <c r="E28" s="24"/>
      <c r="F28" s="41"/>
      <c r="G28" s="41"/>
      <c r="H28" s="24"/>
      <c r="I28" s="100"/>
      <c r="O28" s="22"/>
    </row>
    <row r="29" spans="1:15" s="48" customFormat="1" ht="19.5" customHeight="1">
      <c r="A29" s="102"/>
      <c r="B29" s="20" t="s">
        <v>13</v>
      </c>
      <c r="C29" s="47"/>
      <c r="D29" s="47"/>
      <c r="E29" s="47"/>
      <c r="F29" s="47"/>
      <c r="G29" s="47"/>
      <c r="H29" s="47"/>
      <c r="I29" s="100"/>
      <c r="O29" s="22"/>
    </row>
    <row r="30" spans="1:15" s="48" customFormat="1" ht="19.5" customHeight="1">
      <c r="A30" s="102"/>
      <c r="B30" s="20" t="s">
        <v>14</v>
      </c>
      <c r="C30" s="47"/>
      <c r="D30" s="47"/>
      <c r="E30" s="47"/>
      <c r="F30" s="47"/>
      <c r="G30" s="47"/>
      <c r="H30" s="47"/>
      <c r="I30" s="100"/>
      <c r="O30" s="22"/>
    </row>
    <row r="31" spans="1:15" s="50" customFormat="1" ht="19.5" customHeight="1">
      <c r="A31" s="102"/>
      <c r="B31" s="20" t="s">
        <v>15</v>
      </c>
      <c r="C31" s="49"/>
      <c r="D31" s="49"/>
      <c r="E31" s="49"/>
      <c r="F31" s="49"/>
      <c r="G31" s="49"/>
      <c r="H31" s="21"/>
      <c r="I31" s="100"/>
      <c r="O31" s="22" t="e">
        <f>IF(#REF!="是",600,IF(#REF!="否",0,IF(#REF!="请点击选择",0)))</f>
        <v>#REF!</v>
      </c>
    </row>
    <row r="32" spans="1:15" s="50" customFormat="1" ht="19.5" customHeight="1">
      <c r="A32" s="102"/>
      <c r="B32" s="20" t="s">
        <v>83</v>
      </c>
      <c r="C32" s="49"/>
      <c r="D32" s="49"/>
      <c r="E32" s="49"/>
      <c r="F32" s="49"/>
      <c r="G32" s="49"/>
      <c r="H32" s="21"/>
      <c r="I32" s="100"/>
      <c r="O32" s="22" t="e">
        <f>IF(#REF!="是",600,IF(#REF!="否",0,IF(#REF!="请点击选择",0)))</f>
        <v>#REF!</v>
      </c>
    </row>
    <row r="33" spans="1:15" s="50" customFormat="1" ht="19.5" customHeight="1">
      <c r="A33" s="102"/>
      <c r="B33" s="20" t="s">
        <v>90</v>
      </c>
      <c r="C33" s="51"/>
      <c r="D33" s="51"/>
      <c r="E33" s="51"/>
      <c r="F33" s="51"/>
      <c r="G33" s="52"/>
      <c r="H33" s="25" t="s">
        <v>12</v>
      </c>
      <c r="I33" s="100"/>
      <c r="O33" s="22" t="e">
        <f>SUM(O25:O32)</f>
        <v>#REF!</v>
      </c>
    </row>
    <row r="34" spans="1:15" s="50" customFormat="1" ht="19.5" customHeight="1">
      <c r="A34" s="102"/>
      <c r="B34" s="20" t="s">
        <v>91</v>
      </c>
      <c r="C34" s="51"/>
      <c r="D34" s="51"/>
      <c r="E34" s="51"/>
      <c r="F34" s="51"/>
      <c r="G34" s="52"/>
      <c r="H34" s="25" t="s">
        <v>12</v>
      </c>
      <c r="I34" s="100"/>
      <c r="O34" s="22"/>
    </row>
    <row r="35" spans="1:15" s="50" customFormat="1" ht="19.5" customHeight="1">
      <c r="A35" s="102"/>
      <c r="B35" s="20" t="s">
        <v>92</v>
      </c>
      <c r="C35" s="53"/>
      <c r="D35" s="53"/>
      <c r="E35" s="53"/>
      <c r="F35" s="53"/>
      <c r="G35" s="54"/>
      <c r="H35" s="25" t="s">
        <v>12</v>
      </c>
      <c r="I35" s="100"/>
      <c r="O35" s="22" t="b">
        <f>IF(H32="7月31日前",O33*80%,IF(H32="8月31日前",O33*85%,IF(H32="10月31日前",O33*90%,IF(H32="请点击选择",O33))))</f>
        <v>0</v>
      </c>
    </row>
    <row r="36" spans="1:15" s="50" customFormat="1" ht="19.5" customHeight="1">
      <c r="A36" s="102"/>
      <c r="B36" s="20" t="s">
        <v>16</v>
      </c>
      <c r="C36" s="49"/>
      <c r="D36" s="49"/>
      <c r="E36" s="49"/>
      <c r="F36" s="49"/>
      <c r="G36" s="54"/>
      <c r="H36" s="47"/>
      <c r="I36" s="100"/>
      <c r="O36" s="22" t="b">
        <f>IF(H33="是",O35*90%,IF(H33="否",O35,IF(H33="请点击选择",O35)))</f>
        <v>0</v>
      </c>
    </row>
    <row r="37" spans="1:15" s="50" customFormat="1" ht="19.5" customHeight="1">
      <c r="A37" s="102"/>
      <c r="B37" s="20" t="s">
        <v>17</v>
      </c>
      <c r="C37" s="49"/>
      <c r="D37" s="49"/>
      <c r="E37" s="49"/>
      <c r="F37" s="49"/>
      <c r="G37" s="54"/>
      <c r="H37" s="47"/>
      <c r="I37" s="100"/>
      <c r="O37" s="22" t="b">
        <f>IF(H35="是",O33*50%,IF(H35="否",O36,IF(H35="请点击选择",O36)))</f>
        <v>0</v>
      </c>
    </row>
    <row r="38" spans="1:15" s="18" customFormat="1" ht="19.5" customHeight="1">
      <c r="A38" s="102"/>
      <c r="B38" s="108"/>
      <c r="C38" s="108"/>
      <c r="D38" s="108"/>
      <c r="E38" s="108"/>
      <c r="F38" s="55" t="s">
        <v>18</v>
      </c>
      <c r="G38" s="56"/>
      <c r="H38" s="57"/>
      <c r="I38" s="100"/>
      <c r="O38" s="22"/>
    </row>
    <row r="39" spans="1:15" s="59" customFormat="1" ht="7.5" customHeight="1">
      <c r="A39" s="58"/>
      <c r="B39" s="58"/>
      <c r="C39" s="58"/>
      <c r="D39" s="58"/>
      <c r="E39" s="58"/>
      <c r="F39" s="58"/>
      <c r="G39" s="58"/>
      <c r="H39" s="58"/>
      <c r="I39" s="58"/>
      <c r="O39" s="22"/>
    </row>
    <row r="40" spans="1:15" s="18" customFormat="1" ht="19.5" customHeight="1">
      <c r="A40" s="98" t="s">
        <v>19</v>
      </c>
      <c r="B40" s="98"/>
      <c r="C40" s="98"/>
      <c r="D40" s="98"/>
      <c r="E40" s="98"/>
      <c r="F40" s="98"/>
      <c r="G40" s="98"/>
      <c r="H40" s="98"/>
      <c r="I40" s="98"/>
      <c r="O40" s="22"/>
    </row>
    <row r="41" spans="1:15" s="18" customFormat="1" ht="7.5" customHeight="1">
      <c r="A41" s="60"/>
      <c r="B41" s="60"/>
      <c r="C41" s="60"/>
      <c r="D41" s="60"/>
      <c r="E41" s="60"/>
      <c r="F41" s="60"/>
      <c r="G41" s="60"/>
      <c r="H41" s="60"/>
      <c r="I41" s="60"/>
      <c r="O41" s="22"/>
    </row>
    <row r="42" spans="1:15" s="35" customFormat="1" ht="19.5" customHeight="1">
      <c r="A42" s="21"/>
      <c r="B42" s="110" t="s">
        <v>20</v>
      </c>
      <c r="C42" s="104" t="s">
        <v>21</v>
      </c>
      <c r="D42" s="105"/>
      <c r="E42" s="105"/>
      <c r="F42" s="105"/>
      <c r="G42" s="106"/>
      <c r="H42" s="21"/>
      <c r="I42" s="21"/>
      <c r="O42" s="36"/>
    </row>
    <row r="43" spans="1:15" s="35" customFormat="1" ht="19.5" customHeight="1">
      <c r="A43" s="21"/>
      <c r="B43" s="111"/>
      <c r="C43" s="104" t="s">
        <v>22</v>
      </c>
      <c r="D43" s="105"/>
      <c r="E43" s="105"/>
      <c r="F43" s="105"/>
      <c r="G43" s="106"/>
      <c r="H43" s="21"/>
      <c r="I43" s="21"/>
      <c r="O43" s="36"/>
    </row>
    <row r="44" spans="1:15" s="35" customFormat="1" ht="19.5" customHeight="1">
      <c r="A44" s="21"/>
      <c r="B44" s="112"/>
      <c r="C44" s="104" t="s">
        <v>80</v>
      </c>
      <c r="D44" s="105"/>
      <c r="E44" s="105"/>
      <c r="F44" s="105"/>
      <c r="G44" s="106"/>
      <c r="H44" s="21"/>
      <c r="I44" s="21"/>
      <c r="O44" s="36"/>
    </row>
    <row r="45" spans="1:15" s="35" customFormat="1" ht="19.5" customHeight="1">
      <c r="A45" s="21"/>
      <c r="B45" s="110" t="s">
        <v>23</v>
      </c>
      <c r="C45" s="61" t="s">
        <v>81</v>
      </c>
      <c r="D45" s="62"/>
      <c r="E45" s="63" t="s">
        <v>24</v>
      </c>
      <c r="F45" s="62"/>
      <c r="G45" s="64" t="s">
        <v>25</v>
      </c>
      <c r="H45" s="21"/>
      <c r="I45" s="21"/>
      <c r="O45" s="36"/>
    </row>
    <row r="46" spans="1:15" s="35" customFormat="1" ht="19.5" customHeight="1">
      <c r="A46" s="21"/>
      <c r="B46" s="112"/>
      <c r="C46" s="61" t="s">
        <v>93</v>
      </c>
      <c r="D46" s="65"/>
      <c r="E46" s="65"/>
      <c r="F46" s="65"/>
      <c r="G46" s="66"/>
      <c r="H46" s="21"/>
      <c r="I46" s="21"/>
      <c r="O46" s="36"/>
    </row>
    <row r="47" spans="1:9" ht="7.5" customHeight="1">
      <c r="A47" s="53"/>
      <c r="B47" s="67"/>
      <c r="C47" s="57"/>
      <c r="D47" s="67"/>
      <c r="E47" s="67"/>
      <c r="F47" s="67"/>
      <c r="G47" s="67"/>
      <c r="H47" s="67"/>
      <c r="I47" s="53"/>
    </row>
    <row r="48" spans="1:15" s="68" customFormat="1" ht="19.5" customHeight="1">
      <c r="A48" s="98" t="s">
        <v>26</v>
      </c>
      <c r="B48" s="98"/>
      <c r="C48" s="98"/>
      <c r="D48" s="98"/>
      <c r="E48" s="98"/>
      <c r="F48" s="98"/>
      <c r="G48" s="98"/>
      <c r="H48" s="98"/>
      <c r="I48" s="98"/>
      <c r="O48" s="69"/>
    </row>
    <row r="49" spans="1:15" s="70" customFormat="1" ht="7.5" customHeight="1">
      <c r="A49" s="96"/>
      <c r="B49" s="96"/>
      <c r="C49" s="96"/>
      <c r="D49" s="96"/>
      <c r="E49" s="96"/>
      <c r="F49" s="96"/>
      <c r="G49" s="96"/>
      <c r="H49" s="96"/>
      <c r="I49" s="96"/>
      <c r="O49" s="69"/>
    </row>
    <row r="50" spans="1:15" s="74" customFormat="1" ht="19.5" customHeight="1">
      <c r="A50" s="71"/>
      <c r="B50" s="71" t="s">
        <v>27</v>
      </c>
      <c r="C50" s="72" t="s">
        <v>12</v>
      </c>
      <c r="D50" s="73" t="s">
        <v>82</v>
      </c>
      <c r="E50" s="81"/>
      <c r="F50" s="72" t="s">
        <v>12</v>
      </c>
      <c r="G50" s="71"/>
      <c r="H50" s="71"/>
      <c r="I50" s="71"/>
      <c r="O50" s="22"/>
    </row>
    <row r="51" spans="1:15" s="74" customFormat="1" ht="7.5" customHeight="1">
      <c r="A51" s="113"/>
      <c r="B51" s="113"/>
      <c r="C51" s="113"/>
      <c r="D51" s="113"/>
      <c r="E51" s="113"/>
      <c r="F51" s="113"/>
      <c r="G51" s="113"/>
      <c r="H51" s="113"/>
      <c r="I51" s="113"/>
      <c r="O51" s="22"/>
    </row>
    <row r="52" spans="1:15" s="74" customFormat="1" ht="19.5" customHeight="1">
      <c r="A52" s="71"/>
      <c r="B52" s="71" t="s">
        <v>28</v>
      </c>
      <c r="C52" s="75" t="s">
        <v>12</v>
      </c>
      <c r="D52" s="73" t="s">
        <v>29</v>
      </c>
      <c r="E52" s="82"/>
      <c r="F52" s="72" t="s">
        <v>12</v>
      </c>
      <c r="G52" s="76"/>
      <c r="H52" s="76"/>
      <c r="I52" s="71"/>
      <c r="O52" s="22"/>
    </row>
    <row r="53" spans="1:15" s="74" customFormat="1" ht="7.5" customHeight="1">
      <c r="A53" s="97"/>
      <c r="B53" s="97"/>
      <c r="C53" s="97"/>
      <c r="D53" s="97"/>
      <c r="E53" s="97"/>
      <c r="F53" s="97"/>
      <c r="G53" s="97"/>
      <c r="H53" s="97"/>
      <c r="I53" s="97"/>
      <c r="O53" s="22"/>
    </row>
    <row r="54" spans="1:15" s="78" customFormat="1" ht="27" customHeight="1">
      <c r="A54" s="77"/>
      <c r="B54" s="109" t="s">
        <v>94</v>
      </c>
      <c r="C54" s="109"/>
      <c r="D54" s="109"/>
      <c r="E54" s="109"/>
      <c r="F54" s="109"/>
      <c r="G54" s="109"/>
      <c r="H54" s="109"/>
      <c r="I54" s="77"/>
      <c r="O54" s="79"/>
    </row>
    <row r="55" spans="1:9" ht="12" customHeight="1">
      <c r="A55" s="80"/>
      <c r="B55" s="80"/>
      <c r="C55" s="80"/>
      <c r="D55" s="80"/>
      <c r="E55" s="80"/>
      <c r="F55" s="80"/>
      <c r="G55" s="80"/>
      <c r="H55" s="80"/>
      <c r="I55" s="80"/>
    </row>
  </sheetData>
  <sheetProtection/>
  <protectedRanges>
    <protectedRange sqref="F45" name="区域15_1"/>
    <protectedRange sqref="D45" name="区域14_1"/>
    <protectedRange sqref="C8" name="区域2_1"/>
    <protectedRange sqref="G8" name="区域3_1"/>
    <protectedRange sqref="C9:G10" name="区域4_1"/>
    <protectedRange sqref="C11:D13" name="区域5_1"/>
    <protectedRange sqref="G11:H13" name="区域6_1"/>
    <protectedRange sqref="C17:D19" name="区域7_1"/>
    <protectedRange sqref="G17:H19" name="区域8_1"/>
    <protectedRange sqref="C50" name="区域11_1"/>
    <protectedRange sqref="C52" name="区域12_1"/>
    <protectedRange sqref="G2:I4" name="区域1_2_3_1"/>
    <protectedRange sqref="F24:F26" name="区域9_3_1"/>
    <protectedRange sqref="F50" name="区域10_2_1"/>
  </protectedRanges>
  <mergeCells count="50">
    <mergeCell ref="B54:H54"/>
    <mergeCell ref="B42:B44"/>
    <mergeCell ref="B45:B46"/>
    <mergeCell ref="C42:G42"/>
    <mergeCell ref="C43:G43"/>
    <mergeCell ref="A51:I51"/>
    <mergeCell ref="B23:D23"/>
    <mergeCell ref="A22:A38"/>
    <mergeCell ref="B22:H22"/>
    <mergeCell ref="C44:G44"/>
    <mergeCell ref="B27:C27"/>
    <mergeCell ref="B38:E38"/>
    <mergeCell ref="C19:D19"/>
    <mergeCell ref="G19:H19"/>
    <mergeCell ref="A21:I21"/>
    <mergeCell ref="A17:A19"/>
    <mergeCell ref="A49:I49"/>
    <mergeCell ref="A53:I53"/>
    <mergeCell ref="A40:I40"/>
    <mergeCell ref="A48:I48"/>
    <mergeCell ref="B28:D28"/>
    <mergeCell ref="I22:I38"/>
    <mergeCell ref="A1:I1"/>
    <mergeCell ref="G4:I4"/>
    <mergeCell ref="G3:I3"/>
    <mergeCell ref="I17:I19"/>
    <mergeCell ref="C13:D13"/>
    <mergeCell ref="G13:H13"/>
    <mergeCell ref="A15:I15"/>
    <mergeCell ref="C17:D17"/>
    <mergeCell ref="G17:H17"/>
    <mergeCell ref="A8:A13"/>
    <mergeCell ref="C10:G10"/>
    <mergeCell ref="C11:D11"/>
    <mergeCell ref="G11:H11"/>
    <mergeCell ref="C12:D12"/>
    <mergeCell ref="G12:H12"/>
    <mergeCell ref="A20:I20"/>
    <mergeCell ref="A14:I14"/>
    <mergeCell ref="A16:I16"/>
    <mergeCell ref="C18:D18"/>
    <mergeCell ref="G18:H18"/>
    <mergeCell ref="C9:G9"/>
    <mergeCell ref="D2:F4"/>
    <mergeCell ref="A2:C4"/>
    <mergeCell ref="A5:I5"/>
    <mergeCell ref="C8:D8"/>
    <mergeCell ref="G8:H8"/>
    <mergeCell ref="A6:I6"/>
    <mergeCell ref="A7:I7"/>
  </mergeCells>
  <dataValidations count="10">
    <dataValidation type="list" allowBlank="1" showInputMessage="1" showErrorMessage="1" sqref="H33:H35">
      <formula1>s</formula1>
    </dataValidation>
    <dataValidation type="list" allowBlank="1" showInputMessage="1" showErrorMessage="1" sqref="D45">
      <formula1>月份</formula1>
    </dataValidation>
    <dataValidation type="list" allowBlank="1" showInputMessage="1" showErrorMessage="1" sqref="C50">
      <formula1>业务性质</formula1>
    </dataValidation>
    <dataValidation type="list" allowBlank="1" showInputMessage="1" showErrorMessage="1" sqref="F45">
      <formula1>日期</formula1>
    </dataValidation>
    <dataValidation type="list" allowBlank="1" showInputMessage="1" showErrorMessage="1" sqref="C52">
      <formula1>参会目的</formula1>
    </dataValidation>
    <dataValidation type="list" allowBlank="1" showInputMessage="1" showErrorMessage="1" sqref="F26">
      <formula1>"请点击选择,2300,2000"</formula1>
    </dataValidation>
    <dataValidation type="list" allowBlank="1" showInputMessage="1" showErrorMessage="1" sqref="F25">
      <formula1>"请点击选择,2800,2500"</formula1>
    </dataValidation>
    <dataValidation type="list" allowBlank="1" showInputMessage="1" showErrorMessage="1" sqref="F24">
      <formula1>"请点击选择,现场缴费,提前缴费"</formula1>
    </dataValidation>
    <dataValidation type="list" allowBlank="1" showInputMessage="1" showErrorMessage="1" sqref="F50">
      <formula1>"请点击选择,外延,芯片,封装,应用产品,材料,仪器,设备"</formula1>
    </dataValidation>
    <dataValidation type="list" allowBlank="1" showInputMessage="1" showErrorMessage="1" sqref="F52">
      <formula1>"请点击选择,主办/承办单位邀请,学会/协会等机构邀请,厂商/同事/朋友介绍,网站/微信/公众号/社群/APP,H5/EDM等,其他"</formula1>
    </dataValidation>
  </dataValidations>
  <printOptions/>
  <pageMargins left="0.31496062992125984" right="0.2362204724409449" top="0.31496062992125984" bottom="0.2755905511811024" header="0.2755905511811024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C2"/>
  <sheetViews>
    <sheetView zoomScalePageLayoutView="0" workbookViewId="0" topLeftCell="A1">
      <selection activeCell="M19" sqref="M19"/>
    </sheetView>
  </sheetViews>
  <sheetFormatPr defaultColWidth="8.875" defaultRowHeight="14.25"/>
  <cols>
    <col min="1" max="1" width="8.875" style="8" customWidth="1"/>
    <col min="2" max="2" width="5.375" style="8" bestFit="1" customWidth="1"/>
    <col min="3" max="3" width="9.625" style="8" bestFit="1" customWidth="1"/>
    <col min="4" max="7" width="5.375" style="8" bestFit="1" customWidth="1"/>
    <col min="8" max="9" width="8.875" style="8" customWidth="1"/>
    <col min="10" max="10" width="5.375" style="8" bestFit="1" customWidth="1"/>
    <col min="11" max="16" width="8.875" style="9" customWidth="1"/>
    <col min="17" max="18" width="9.25390625" style="8" bestFit="1" customWidth="1"/>
    <col min="19" max="19" width="11.25390625" style="8" bestFit="1" customWidth="1"/>
    <col min="20" max="20" width="10.625" style="8" bestFit="1" customWidth="1"/>
    <col min="21" max="22" width="12.125" style="8" customWidth="1"/>
    <col min="23" max="23" width="11.625" style="8" customWidth="1"/>
    <col min="24" max="24" width="8.875" style="8" customWidth="1"/>
    <col min="25" max="25" width="10.00390625" style="8" customWidth="1"/>
    <col min="26" max="26" width="8.875" style="8" customWidth="1"/>
    <col min="27" max="27" width="12.625" style="8" bestFit="1" customWidth="1"/>
    <col min="28" max="16384" width="8.875" style="8" customWidth="1"/>
  </cols>
  <sheetData>
    <row r="1" spans="1:29" s="7" customFormat="1" ht="15">
      <c r="A1" s="10" t="s">
        <v>95</v>
      </c>
      <c r="B1" s="10" t="s">
        <v>1</v>
      </c>
      <c r="C1" s="10" t="s">
        <v>30</v>
      </c>
      <c r="D1" s="10" t="s">
        <v>6</v>
      </c>
      <c r="E1" s="10" t="s">
        <v>7</v>
      </c>
      <c r="F1" s="10" t="s">
        <v>8</v>
      </c>
      <c r="G1" s="10" t="s">
        <v>9</v>
      </c>
      <c r="H1" s="10" t="s">
        <v>4</v>
      </c>
      <c r="I1" s="10" t="s">
        <v>5</v>
      </c>
      <c r="J1" s="10" t="s">
        <v>10</v>
      </c>
      <c r="K1" s="11" t="s">
        <v>31</v>
      </c>
      <c r="L1" s="11" t="s">
        <v>32</v>
      </c>
      <c r="M1" s="11" t="s">
        <v>33</v>
      </c>
      <c r="N1" s="11" t="s">
        <v>34</v>
      </c>
      <c r="O1" s="11" t="s">
        <v>35</v>
      </c>
      <c r="P1" s="11" t="s">
        <v>36</v>
      </c>
      <c r="Q1" s="12" t="s">
        <v>96</v>
      </c>
      <c r="R1" s="12" t="s">
        <v>97</v>
      </c>
      <c r="S1" s="12" t="s">
        <v>98</v>
      </c>
      <c r="T1" s="12" t="s">
        <v>99</v>
      </c>
      <c r="U1" s="7" t="s">
        <v>37</v>
      </c>
      <c r="V1" s="7" t="s">
        <v>38</v>
      </c>
      <c r="W1" s="7" t="s">
        <v>39</v>
      </c>
      <c r="X1" s="14" t="s">
        <v>27</v>
      </c>
      <c r="Y1" s="15" t="s">
        <v>100</v>
      </c>
      <c r="Z1" s="14" t="s">
        <v>28</v>
      </c>
      <c r="AA1" s="14" t="s">
        <v>29</v>
      </c>
      <c r="AB1" s="10"/>
      <c r="AC1" s="10"/>
    </row>
    <row r="2" spans="1:27" ht="17.25">
      <c r="A2" s="8">
        <f>'Registration Form'!C9</f>
        <v>0</v>
      </c>
      <c r="B2" s="8">
        <f>'Registration Form'!C8</f>
        <v>0</v>
      </c>
      <c r="C2" s="8">
        <f>'Registration Form'!G8</f>
        <v>0</v>
      </c>
      <c r="D2" s="8">
        <f>'Registration Form'!G11</f>
        <v>0</v>
      </c>
      <c r="E2" s="8">
        <f>'Registration Form'!C12</f>
        <v>0</v>
      </c>
      <c r="F2" s="8">
        <f>'Registration Form'!G12</f>
        <v>0</v>
      </c>
      <c r="G2" s="8">
        <f>'Registration Form'!C13</f>
        <v>0</v>
      </c>
      <c r="H2" s="8">
        <f>'Registration Form'!C10</f>
        <v>0</v>
      </c>
      <c r="I2" s="8">
        <f>'Registration Form'!C11</f>
        <v>0</v>
      </c>
      <c r="J2" s="8">
        <f>'Registration Form'!G13</f>
        <v>0</v>
      </c>
      <c r="K2" s="9">
        <f>'Registration Form'!C17</f>
        <v>0</v>
      </c>
      <c r="L2" s="9">
        <f>'Registration Form'!G17</f>
        <v>0</v>
      </c>
      <c r="M2" s="9">
        <f>'Registration Form'!C18</f>
        <v>0</v>
      </c>
      <c r="N2" s="9">
        <f>'Registration Form'!G18</f>
        <v>0</v>
      </c>
      <c r="O2" s="9">
        <f>'Registration Form'!C19</f>
        <v>0</v>
      </c>
      <c r="P2" s="9">
        <f>'Registration Form'!G19</f>
        <v>0</v>
      </c>
      <c r="Q2" s="8" t="str">
        <f>'Registration Form'!F24</f>
        <v>请点击选择</v>
      </c>
      <c r="R2" s="8" t="str">
        <f>'Registration Form'!F25</f>
        <v>请点击选择</v>
      </c>
      <c r="S2" s="8" t="str">
        <f>'Registration Form'!F26</f>
        <v>请点击选择</v>
      </c>
      <c r="T2" s="13">
        <f>'Registration Form'!G38</f>
        <v>0</v>
      </c>
      <c r="U2" s="8" t="str">
        <f>'Registration Form'!H33</f>
        <v>请点击选择</v>
      </c>
      <c r="V2" s="8" t="str">
        <f>'Registration Form'!H34</f>
        <v>请点击选择</v>
      </c>
      <c r="W2" s="8" t="str">
        <f>'Registration Form'!H35</f>
        <v>请点击选择</v>
      </c>
      <c r="X2" s="8" t="str">
        <f>'Registration Form'!C50</f>
        <v>请点击选择</v>
      </c>
      <c r="Y2" s="8" t="str">
        <f>'Registration Form'!F50</f>
        <v>请点击选择</v>
      </c>
      <c r="Z2" s="8" t="str">
        <f>'Registration Form'!C52</f>
        <v>请点击选择</v>
      </c>
      <c r="AA2" s="8" t="str">
        <f>'Registration Form'!F52</f>
        <v>请点击选择</v>
      </c>
    </row>
  </sheetData>
  <sheetProtection/>
  <protectedRanges>
    <protectedRange sqref="Z1" name="区域11"/>
    <protectedRange sqref="AA1" name="区域11_1"/>
  </protectedRange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K32"/>
  <sheetViews>
    <sheetView zoomScalePageLayoutView="0" workbookViewId="0" topLeftCell="A1">
      <selection activeCell="M11" sqref="M11"/>
    </sheetView>
  </sheetViews>
  <sheetFormatPr defaultColWidth="8.875" defaultRowHeight="14.25"/>
  <cols>
    <col min="1" max="1" width="8.50390625" style="1" bestFit="1" customWidth="1"/>
    <col min="2" max="2" width="3.00390625" style="1" hidden="1" customWidth="1"/>
    <col min="3" max="3" width="10.00390625" style="1" bestFit="1" customWidth="1"/>
    <col min="4" max="4" width="2.875" style="1" hidden="1" customWidth="1"/>
    <col min="5" max="5" width="17.125" style="1" bestFit="1" customWidth="1"/>
    <col min="6" max="6" width="2.75390625" style="1" hidden="1" customWidth="1"/>
    <col min="7" max="7" width="4.25390625" style="2" bestFit="1" customWidth="1"/>
    <col min="8" max="8" width="3.25390625" style="1" hidden="1" customWidth="1"/>
    <col min="9" max="9" width="4.25390625" style="2" bestFit="1" customWidth="1"/>
    <col min="10" max="16384" width="8.875" style="1" customWidth="1"/>
  </cols>
  <sheetData>
    <row r="1" spans="1:11" ht="14.25">
      <c r="A1" s="1" t="s">
        <v>12</v>
      </c>
      <c r="C1" s="3" t="s">
        <v>27</v>
      </c>
      <c r="G1" s="4" t="s">
        <v>40</v>
      </c>
      <c r="H1" s="3"/>
      <c r="I1" s="4" t="s">
        <v>41</v>
      </c>
      <c r="K1" s="1" t="s">
        <v>12</v>
      </c>
    </row>
    <row r="2" spans="1:11" ht="14.25">
      <c r="A2" s="1" t="s">
        <v>42</v>
      </c>
      <c r="C2" s="1" t="s">
        <v>12</v>
      </c>
      <c r="E2" s="1" t="s">
        <v>43</v>
      </c>
      <c r="G2" s="2">
        <v>1</v>
      </c>
      <c r="I2" s="2">
        <v>1</v>
      </c>
      <c r="K2" s="1" t="s">
        <v>44</v>
      </c>
    </row>
    <row r="3" spans="1:11" ht="14.25">
      <c r="A3" s="1" t="s">
        <v>45</v>
      </c>
      <c r="C3" s="5" t="s">
        <v>46</v>
      </c>
      <c r="E3" s="5" t="s">
        <v>47</v>
      </c>
      <c r="G3" s="2">
        <v>2</v>
      </c>
      <c r="I3" s="2">
        <v>2</v>
      </c>
      <c r="K3" s="1" t="s">
        <v>48</v>
      </c>
    </row>
    <row r="4" spans="3:11" ht="14.25">
      <c r="C4" s="5" t="s">
        <v>49</v>
      </c>
      <c r="E4" s="5" t="s">
        <v>50</v>
      </c>
      <c r="G4" s="2">
        <v>3</v>
      </c>
      <c r="I4" s="2">
        <v>3</v>
      </c>
      <c r="K4" s="1" t="s">
        <v>51</v>
      </c>
    </row>
    <row r="5" spans="3:9" ht="14.25">
      <c r="C5" s="5" t="s">
        <v>52</v>
      </c>
      <c r="E5" s="5" t="s">
        <v>53</v>
      </c>
      <c r="G5" s="2">
        <v>4</v>
      </c>
      <c r="I5" s="2">
        <v>4</v>
      </c>
    </row>
    <row r="6" spans="3:9" ht="14.25">
      <c r="C6" s="5" t="s">
        <v>54</v>
      </c>
      <c r="E6" s="5" t="s">
        <v>55</v>
      </c>
      <c r="G6" s="2">
        <v>5</v>
      </c>
      <c r="I6" s="2">
        <v>5</v>
      </c>
    </row>
    <row r="7" spans="3:9" ht="14.25">
      <c r="C7" s="5" t="s">
        <v>56</v>
      </c>
      <c r="E7" s="5" t="s">
        <v>57</v>
      </c>
      <c r="G7" s="2">
        <v>6</v>
      </c>
      <c r="I7" s="2">
        <v>6</v>
      </c>
    </row>
    <row r="8" spans="3:9" ht="14.25">
      <c r="C8" s="5" t="s">
        <v>58</v>
      </c>
      <c r="E8" s="5" t="s">
        <v>59</v>
      </c>
      <c r="G8" s="2">
        <v>7</v>
      </c>
      <c r="I8" s="2">
        <v>7</v>
      </c>
    </row>
    <row r="9" spans="3:9" ht="14.25">
      <c r="C9" s="5" t="s">
        <v>60</v>
      </c>
      <c r="E9" s="5" t="s">
        <v>61</v>
      </c>
      <c r="G9" s="2">
        <v>8</v>
      </c>
      <c r="I9" s="2">
        <v>8</v>
      </c>
    </row>
    <row r="10" spans="3:9" ht="14.25">
      <c r="C10" s="5" t="s">
        <v>62</v>
      </c>
      <c r="G10" s="2">
        <v>9</v>
      </c>
      <c r="I10" s="2">
        <v>9</v>
      </c>
    </row>
    <row r="11" spans="7:9" ht="14.25">
      <c r="G11" s="2">
        <v>10</v>
      </c>
      <c r="I11" s="2">
        <v>10</v>
      </c>
    </row>
    <row r="12" spans="3:9" ht="14.25">
      <c r="C12" s="3" t="s">
        <v>28</v>
      </c>
      <c r="E12" s="6" t="s">
        <v>29</v>
      </c>
      <c r="G12" s="2">
        <v>11</v>
      </c>
      <c r="I12" s="2">
        <v>11</v>
      </c>
    </row>
    <row r="13" spans="3:9" ht="14.25">
      <c r="C13" s="1" t="s">
        <v>12</v>
      </c>
      <c r="E13" s="1" t="s">
        <v>12</v>
      </c>
      <c r="G13" s="2">
        <v>12</v>
      </c>
      <c r="I13" s="2">
        <v>12</v>
      </c>
    </row>
    <row r="14" spans="3:9" ht="14.25">
      <c r="C14" s="5" t="s">
        <v>63</v>
      </c>
      <c r="E14" s="5" t="s">
        <v>64</v>
      </c>
      <c r="I14" s="2">
        <v>13</v>
      </c>
    </row>
    <row r="15" spans="3:9" ht="14.25">
      <c r="C15" s="5" t="s">
        <v>65</v>
      </c>
      <c r="E15" s="5" t="s">
        <v>66</v>
      </c>
      <c r="I15" s="2">
        <v>14</v>
      </c>
    </row>
    <row r="16" spans="3:9" ht="14.25">
      <c r="C16" s="5" t="s">
        <v>67</v>
      </c>
      <c r="E16" s="5" t="s">
        <v>68</v>
      </c>
      <c r="I16" s="2">
        <v>15</v>
      </c>
    </row>
    <row r="17" spans="3:9" ht="14.25">
      <c r="C17" s="5" t="s">
        <v>69</v>
      </c>
      <c r="E17" s="5" t="s">
        <v>70</v>
      </c>
      <c r="I17" s="2">
        <v>16</v>
      </c>
    </row>
    <row r="18" spans="3:9" ht="14.25">
      <c r="C18" s="5" t="s">
        <v>71</v>
      </c>
      <c r="E18" s="5" t="s">
        <v>62</v>
      </c>
      <c r="I18" s="2">
        <v>17</v>
      </c>
    </row>
    <row r="19" spans="3:9" ht="14.25">
      <c r="C19" s="5" t="s">
        <v>72</v>
      </c>
      <c r="I19" s="2">
        <v>18</v>
      </c>
    </row>
    <row r="20" spans="3:9" ht="14.25">
      <c r="C20" s="5" t="s">
        <v>62</v>
      </c>
      <c r="I20" s="2">
        <v>19</v>
      </c>
    </row>
    <row r="21" ht="14.25">
      <c r="I21" s="2">
        <v>20</v>
      </c>
    </row>
    <row r="22" ht="14.25">
      <c r="I22" s="2">
        <v>21</v>
      </c>
    </row>
    <row r="23" ht="14.25">
      <c r="I23" s="2">
        <v>22</v>
      </c>
    </row>
    <row r="24" ht="14.25">
      <c r="I24" s="2">
        <v>23</v>
      </c>
    </row>
    <row r="25" ht="14.25">
      <c r="I25" s="2">
        <v>24</v>
      </c>
    </row>
    <row r="26" ht="14.25">
      <c r="I26" s="2">
        <v>25</v>
      </c>
    </row>
    <row r="27" ht="14.25">
      <c r="I27" s="2">
        <v>26</v>
      </c>
    </row>
    <row r="28" ht="14.25">
      <c r="I28" s="2">
        <v>27</v>
      </c>
    </row>
    <row r="29" ht="14.25">
      <c r="I29" s="2">
        <v>28</v>
      </c>
    </row>
    <row r="30" ht="14.25">
      <c r="I30" s="2">
        <v>29</v>
      </c>
    </row>
    <row r="31" ht="14.25">
      <c r="I31" s="2">
        <v>30</v>
      </c>
    </row>
    <row r="32" ht="14.25">
      <c r="I32" s="2">
        <v>31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Richard.Fan</dc:creator>
  <cp:keywords/>
  <dc:description/>
  <cp:lastModifiedBy>LED</cp:lastModifiedBy>
  <cp:lastPrinted>2011-09-28T02:03:43Z</cp:lastPrinted>
  <dcterms:created xsi:type="dcterms:W3CDTF">2010-06-18T01:02:42Z</dcterms:created>
  <dcterms:modified xsi:type="dcterms:W3CDTF">2020-07-02T05:50:16Z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